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240" yWindow="80" windowWidth="18980" windowHeight="7420" activeTab="1"/>
  </bookViews>
  <sheets>
    <sheet name="Маршрут по Турции" sheetId="143" r:id="rId1"/>
    <sheet name="Маршрут по Египту" sheetId="144" r:id="rId2"/>
  </sheets>
  <definedNames/>
  <calcPr calcId="125725" refMode="R1C1"/>
</workbook>
</file>

<file path=xl/sharedStrings.xml><?xml version="1.0" encoding="utf-8"?>
<sst xmlns="http://schemas.openxmlformats.org/spreadsheetml/2006/main" count="120" uniqueCount="101">
  <si>
    <t>итого</t>
  </si>
  <si>
    <t>конец этапа</t>
  </si>
  <si>
    <t>Город</t>
  </si>
  <si>
    <t>Общие расходы</t>
  </si>
  <si>
    <t>начало этапа</t>
  </si>
  <si>
    <t>Ван</t>
  </si>
  <si>
    <t>Диярбакыр</t>
  </si>
  <si>
    <t>Стамбул</t>
  </si>
  <si>
    <t>Анталия</t>
  </si>
  <si>
    <t>Алания</t>
  </si>
  <si>
    <t>Каир</t>
  </si>
  <si>
    <t>Эрзурум</t>
  </si>
  <si>
    <t>Ван-Диярбакыр</t>
  </si>
  <si>
    <t>3 ночи</t>
  </si>
  <si>
    <t>На чём и время в пути</t>
  </si>
  <si>
    <t>Дата</t>
  </si>
  <si>
    <t>Количество дней</t>
  </si>
  <si>
    <t>Что посмотреть</t>
  </si>
  <si>
    <t>Отель</t>
  </si>
  <si>
    <t>Деньги на дорогу</t>
  </si>
  <si>
    <t>Стоимость жилья</t>
  </si>
  <si>
    <t>Еда, алкоголь, входные билеты</t>
  </si>
  <si>
    <t>Памуккале</t>
  </si>
  <si>
    <t>Мардин-Алания</t>
  </si>
  <si>
    <t>Эрзурум-Ван</t>
  </si>
  <si>
    <t>Эфес-Стамбул</t>
  </si>
  <si>
    <t>Каппадокия (Goreme)</t>
  </si>
  <si>
    <t>Москва-Анталия</t>
  </si>
  <si>
    <t xml:space="preserve">1. Городская цитадель, 
2. Чифте медресе 
3. Мечеть Улу
4. Этнографический музей
</t>
  </si>
  <si>
    <t>Ночной автобус 10 часов из невшихира (Metro идёт в 20 30)</t>
  </si>
  <si>
    <t>1. Урартская крепость Тушпа (на окраине Вана-Добраться до крепости Вана из центра можно на долмуше с надписью Kale), 2. Набережная озера Ван                                                                 3. Музей Ванской кошки (доехать до университета)</t>
  </si>
  <si>
    <t>Автобус Vangolu выходит в 12:30, 6 часов</t>
  </si>
  <si>
    <t>Мардин</t>
  </si>
  <si>
    <t>1,5 часа с раннего утра, на долмуше (маршрутке со старого автовокзала ilce otogar)</t>
  </si>
  <si>
    <t xml:space="preserve">Zinciriye Hotel </t>
  </si>
  <si>
    <t>Весь город одна сплошная достопримечательность, можно съездить в город Дара (храмы в скалах) в 30 км (маршрутка в нусайбин) или Мидьят, похожий на Мардин город с сирийскими особняками</t>
  </si>
  <si>
    <t>Mardin Seyahat  в 10 30, идёт 18 часов, в Аланию ночью</t>
  </si>
  <si>
    <t>Kleopatra Atlas Hotel - Adults Only</t>
  </si>
  <si>
    <t>Bellamaritimo Hotel</t>
  </si>
  <si>
    <t>Автобус до Деницли идёт 7 часов, отходит каждый час, оттуда на долмуше ( отходят с подземного этажа вокзала)</t>
  </si>
  <si>
    <t>1. Травертины (бассейны) 2. Иерополис 3. Лаодикея (на долмуше из Памуккале) - всё можно за один день, на следующий в Эфес.</t>
  </si>
  <si>
    <t>Кушадасы</t>
  </si>
  <si>
    <t>Эфес</t>
  </si>
  <si>
    <t>2,5 часа автобус из Деницли до Сельчука (можно до Айдына, оттуда на маршрутке до Сельчука)</t>
  </si>
  <si>
    <t>Отдых на AI</t>
  </si>
  <si>
    <t>Selcuk Uygulama Oteli̇</t>
  </si>
  <si>
    <t>1. Крепость на Голубином острове                                                   2. Набережная                                                                                    3. Памятник Барбароссе                                                           Останавливаемся в Сельчуке, до Кушадасы с вокзала маршрутка идёт 15 минут</t>
  </si>
  <si>
    <t>Остаток на счету</t>
  </si>
  <si>
    <t>Бюджет</t>
  </si>
  <si>
    <t>Асуан</t>
  </si>
  <si>
    <t>Пешком от Сельчука</t>
  </si>
  <si>
    <t>Библиотека Цельсия, Храм Адриана и другие руины (вход 1800 рублей), после обеда развалины Византийского храма в сельчуке и османская крепость</t>
  </si>
  <si>
    <t>Pamukkale в 11 30, идёт 8 часов, в Стамбул приходит поздно вечером</t>
  </si>
  <si>
    <t>1 День: Султанахмет, Святая София и Голубая мечеть (снаружи), Мечеть исламской науки и технологий, Галатский мост, мечеть Сулеймание, улица Истикляль                                   2 День: Галатская башня, площадь Таксим, дворец Долмабахче, район Ускюдар на Азиатском берегу                       3 день: районы Фенер и Балат, район Кадыкёй на азиатском берегу</t>
  </si>
  <si>
    <t>1. Крепостная стена Диярбакыра (Чёрная крепость) и Старый город внутри неё                                                                              2. Большая мечеть (Great Mosque of DiyarbakIr),                           3. Археологический Музей Диярбакыра в крепости                     4. Караван Сарай                                                                                5. Река Тигр и каменый мост через неё</t>
  </si>
  <si>
    <t xml:space="preserve"> В Стамбуле 4 ночи</t>
  </si>
  <si>
    <t>The Queen Hotel.</t>
  </si>
  <si>
    <t>SV Business Hotel Diyarbakır</t>
  </si>
  <si>
    <t>Из аэропорта до города автобусы Havas или 800 и 600 от первого терминала</t>
  </si>
  <si>
    <t>Aviasales.ru Москва-Анталия</t>
  </si>
  <si>
    <t>1. Старый город Калеичи 2. Башня Хадырлык 4. Минарет Йивли 5. Пляж Коньяалты 6. Археологический музей Анталии 7. Ворота Адриана</t>
  </si>
  <si>
    <t>ANTIQUE HOUSE</t>
  </si>
  <si>
    <t>2 часа на маршрутке с вокзала</t>
  </si>
  <si>
    <t>9-10 Часов ночной автобус до Невшихира, оттуда на маршрутке за 15 минут до Goreme</t>
  </si>
  <si>
    <t>Отдыха на AI. Смотреть Крепость, башня Кызыл-Куле, пляж Клеопатры, эксурсии к каньонам. В отеле 4 ночи, на 5 в Каппадокию</t>
  </si>
  <si>
    <t>Göreme Art Stone</t>
  </si>
  <si>
    <t>Hotel Kervansaray</t>
  </si>
  <si>
    <t>В Ване 3 ночи</t>
  </si>
  <si>
    <t>Hotel Dosco</t>
  </si>
  <si>
    <t>2 Ночи в Диярбакыре</t>
  </si>
  <si>
    <t>Автобус Vangolu выходит в 09:00, идёт 7 часов</t>
  </si>
  <si>
    <t>1 День.  Розовая и красная долины. .                                               2 День.  Белая долина, долина любви, голубиная долина, грибы Пашибаг и долина Чавушин, замок Учхисар (Uçhisar),     3 День.  Пещерные города Деринкую (Derinkuyu), Каймаклы (Kaymakli, замок Ортахисар)</t>
  </si>
  <si>
    <t>* Билеты на автобусы по Турции смотреть на https://www.neredennereye.com/</t>
  </si>
  <si>
    <t>* Расходы на еду взяты примерно 2000 рублей в день</t>
  </si>
  <si>
    <t>Александрия</t>
  </si>
  <si>
    <t>Луксор</t>
  </si>
  <si>
    <t>Каир - Шарм-эль-Шейх</t>
  </si>
  <si>
    <t>Шарм-эль-Шейх</t>
  </si>
  <si>
    <t>Асуан-Шарм-эль-Шейх</t>
  </si>
  <si>
    <t>Шарм-эль-Шейх-Москва</t>
  </si>
  <si>
    <t>Вылет ночью, на следующий день в Шарме</t>
  </si>
  <si>
    <t xml:space="preserve">Автобус Go bus 7-8 часов идёт из центра Шарма, расписание: https://go-bus.com/?lang=en </t>
  </si>
  <si>
    <t xml:space="preserve">Amphoras Aqua Hotel (Ex. Shores Golden) </t>
  </si>
  <si>
    <t>Gardenia Hostel</t>
  </si>
  <si>
    <t>Philip House Hotel</t>
  </si>
  <si>
    <t>Go bus идёт 2,5 часа, в Александрии одна ночь</t>
  </si>
  <si>
    <t>El Mesala Hotel</t>
  </si>
  <si>
    <t>Поезд ночной в 5 или 7 вечера, приходит утром в 8 утра https://enr.gov.eg/</t>
  </si>
  <si>
    <t>Поезда с утра ходят, идут три часа https://enr.gov.eg/</t>
  </si>
  <si>
    <t>Bob Marley Guest House</t>
  </si>
  <si>
    <t>Delta Sharm Resort &amp; Spa</t>
  </si>
  <si>
    <t>Поезд вечером 28-го до Каира идёт 12 часов, с утра с автовокзала на автоубс до Шарма, Ночь в отеле недалеко от вокзала</t>
  </si>
  <si>
    <t>Новый год в Шарм-Эль-Шейхе</t>
  </si>
  <si>
    <t>Стамбул-Шарм-Эль-Шейх</t>
  </si>
  <si>
    <t>Aviasales.ru Стамбул-Шарм-Эль-Шейх</t>
  </si>
  <si>
    <t>Самолёт ночью с 1 на 2-е го в Москву, Билеты на Aviasales.ru</t>
  </si>
  <si>
    <t>Релакс, клубы, Экскурсии на квадроциклах и в Дахаб</t>
  </si>
  <si>
    <t>1. Национальный Египетский музей 2. Цитадель Каира, 3. Мечеть Амра ибн Аль-Ааса 4.Рынок Хан Эль-Халили 5.Сад Эль-Тахрир,                                                                                                 2. Второй день  пирамиды Гизы - Доезжаем на метро до Гизы, оттуда на маршрутке до пирамид, обратно от Гизы пешком. Вход 25 доларов за всё</t>
  </si>
  <si>
    <t>1. Крепость Кайт-Бей 2.Набержная, 3.Помпейский столб              4. Абу-аль-Аббаса-аль-Мурси 5. Александрийская бибилотека   В Луксор на второй день после обеда</t>
  </si>
  <si>
    <t>1-1 День Западный берег: Долина царей, долина Королев, Храм Хатшепсут, Колонны Мемнона                                               2-й День Восточный берег:                                                       Карнакский храм, Луксорский храм, экскурсия на фелуках по Нилу</t>
  </si>
  <si>
    <t>1. Остров Элефанте 2. Храмы острова Филе 3. Нубийский музей 4. Нубийские гробницы 5. Абу-Симбел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</si>
</sst>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2" xfId="0" applyFill="1" applyBorder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4" borderId="0" xfId="0" applyFill="1"/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" fontId="0" fillId="4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4" borderId="1" xfId="20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vertical="center" wrapText="1"/>
    </xf>
    <xf numFmtId="0" fontId="2" fillId="0" borderId="1" xfId="20" applyBorder="1" applyAlignment="1" applyProtection="1">
      <alignment vertical="center" wrapText="1"/>
      <protection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2" fillId="0" borderId="2" xfId="20" applyBorder="1" applyAlignment="1" applyProtection="1">
      <alignment vertical="center" wrapText="1"/>
      <protection/>
    </xf>
    <xf numFmtId="0" fontId="2" fillId="0" borderId="1" xfId="20" applyBorder="1" applyAlignment="1" applyProtection="1">
      <alignment horizontal="left" vertical="center" wrapText="1"/>
      <protection/>
    </xf>
    <xf numFmtId="0" fontId="0" fillId="0" borderId="3" xfId="0" applyBorder="1" applyAlignment="1">
      <alignment vertical="center" wrapText="1"/>
    </xf>
    <xf numFmtId="16" fontId="0" fillId="0" borderId="1" xfId="0" applyNumberFormat="1" applyBorder="1"/>
    <xf numFmtId="0" fontId="2" fillId="0" borderId="0" xfId="2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20" applyFill="1" applyBorder="1" applyAlignment="1" applyProtection="1">
      <alignment horizontal="center" vertical="center"/>
      <protection/>
    </xf>
    <xf numFmtId="0" fontId="2" fillId="4" borderId="1" xfId="20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" xfId="20" applyBorder="1" applyAlignment="1" applyProtection="1">
      <alignment horizontal="center" vertical="center" wrapText="1"/>
      <protection/>
    </xf>
    <xf numFmtId="0" fontId="2" fillId="0" borderId="1" xfId="20" applyBorder="1" applyAlignment="1" applyProtection="1">
      <alignment horizontal="center" vertical="center"/>
      <protection/>
    </xf>
    <xf numFmtId="16" fontId="0" fillId="0" borderId="1" xfId="0" applyNumberFormat="1" applyBorder="1" applyAlignment="1">
      <alignment horizontal="center" vertical="center"/>
    </xf>
    <xf numFmtId="0" fontId="2" fillId="4" borderId="1" xfId="20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p.media/r?marker=163720&amp;trs=136747&amp;p=3650&amp;u=https%3A%2F%2Fsp.booking.com%2Fhotel%2Ftr%2Fzinciriye-otel.html%3Froom1%3DA%26lang%3Dru%26show_room%3D28084404_88794225_0_1_0%26selected_currency%3DRUB%26checkout%3D2021-09-23%26checkin%3D2021-09-22%26n" TargetMode="External" /><Relationship Id="rId2" Type="http://schemas.openxmlformats.org/officeDocument/2006/relationships/hyperlink" Target="https://vahtatravel.ru/turkey/mardin" TargetMode="External" /><Relationship Id="rId3" Type="http://schemas.openxmlformats.org/officeDocument/2006/relationships/hyperlink" Target="https://tp.media/r?marker=163720&amp;p=3650&amp;u=https%3A%2F%2Fwww.booking.com%2Fhotel%2Ftr%2Fmaritim.ru.html%3Faid%3D1167535%26label%3D239829091388674%26sid%3Dc321bd9c4baafe660897119d53235da3%26all_sr_blocks%3D24414807_142361740_0_33_0%26checkin%3D2021-05-20%26" TargetMode="External" /><Relationship Id="rId4" Type="http://schemas.openxmlformats.org/officeDocument/2006/relationships/hyperlink" Target="https://vahtatravel.ru/turkey/kusadasi/" TargetMode="External" /><Relationship Id="rId5" Type="http://schemas.openxmlformats.org/officeDocument/2006/relationships/hyperlink" Target="https://tp.media/r?marker=163720&amp;p=3650&amp;u=https%3A%2F%2Fwww.booking.com%2Fhotel%2Ftr%2Fselcuk-uygulama-oteli.ru.html%3Faid%3D1167535%3Blabel%3D239829091388674%3Bsid%3Dc321bd9c4baafe660897119d53235da3%3Ball_sr_blocks%3D156718002_295792592_1_1_0%3Bcheckin%253" TargetMode="External" /><Relationship Id="rId6" Type="http://schemas.openxmlformats.org/officeDocument/2006/relationships/hyperlink" Target="https://tp.media/r?marker=163720&amp;p=3650&amp;u=https%3A%2F%2Fwww.booking.com%2Fhotel%2Ftr%2Fselcuk-uygulama-oteli.ru.html%3Faid%3D1167535%3Blabel%3D239829091388674%3Bsid%3Dc321bd9c4baafe660897119d53235da3%3Ball_sr_blocks%3D156718002_295792592_1_1_0%3Bcheckin%253" TargetMode="External" /><Relationship Id="rId7" Type="http://schemas.openxmlformats.org/officeDocument/2006/relationships/hyperlink" Target="https://vahtatravel.ru/turkey/efes/" TargetMode="External" /><Relationship Id="rId8" Type="http://schemas.openxmlformats.org/officeDocument/2006/relationships/hyperlink" Target="https://vahtatravel.ru/turkey/istanbul/" TargetMode="External" /><Relationship Id="rId9" Type="http://schemas.openxmlformats.org/officeDocument/2006/relationships/hyperlink" Target="https://tp.media/r?marker=163720&amp;p=3650&amp;u=https%3A%2F%2Fwww.booking.com%2Fhotel%2Ftr%2Fthequeenhotel.ru.html%3Flabel%3Dgen173nr-1FCAEoggI46AdIM1gEaMIBiAEBmAEhuAEXyAEM2AEB6AEB-AELiAIBqAIDuALr1umEBsACAdICJDEzMDU0ZDY3LWE3NmYtNDM1MC04NDE2LTRhODFlN2UwZDEyN9gCB" TargetMode="External" /><Relationship Id="rId10" Type="http://schemas.openxmlformats.org/officeDocument/2006/relationships/hyperlink" Target="https://tp.media/r?marker=163720&amp;trs=136747&amp;p=4114&amp;u=https%3A%2F%2Fwww.aviasales.ru%2Fsearch%2FMOW0511AYT20111%3Frequest_source%3Dsearch_form%26payment_method%3Dall" TargetMode="External" /><Relationship Id="rId11" Type="http://schemas.openxmlformats.org/officeDocument/2006/relationships/hyperlink" Target="https://tp.media/r?marker=163720&amp;p=3650&amp;u=https%3A%2F%2Fwww.booking.com%2Fhotel%2Ftr%2Fantique-house-antalya-center.ru.html%3Flabel%3Dgen173nr-1FCAEoggI46AdIM1gEaMIBiAEBmAEhuAEXyAEM2AEB6AEB-AELiAIBqAIDuAK1hsqEBsACAdICJDI0NmQ2ZTBhLThiODMtNGQ4Yy04YjUyLWQ5ZT" TargetMode="External" /><Relationship Id="rId12" Type="http://schemas.openxmlformats.org/officeDocument/2006/relationships/hyperlink" Target="https://vahtatravel.ru/turkey/alania/" TargetMode="External" /><Relationship Id="rId13" Type="http://schemas.openxmlformats.org/officeDocument/2006/relationships/hyperlink" Target="https://tp.media/r?marker=163720&amp;p=3650&amp;u=https%3A%2F%2Fwww.booking.com%2Fhotel%2Ftr%2Fkleopatra-atlas.ru.html%3Flabel%3Dgen173nr-1FCAEoggI46AdIM1gEaMIBiAEBmAEhuAEXyAEM2AEB6AEB-AELiAIBqAIDuAK40s-EBsACAdICJDQxNmNkNTNhLWM1MGItNGNlYS04YzljLWI1NzU1MGY1MWU1ZNg" TargetMode="External" /><Relationship Id="rId14" Type="http://schemas.openxmlformats.org/officeDocument/2006/relationships/hyperlink" Target="https://tp.media/r?marker=163720&amp;p=3650&amp;u=https%3A%2F%2Fwww.booking.com%2Fhotel%2Ftr%2Fkleopatra-atlas.ru.html%3Flabel%3Dgen173nr-1FCAEoggI46AdIM1gEaMIBiAEBmAEhuAEXyAEM2AEB6AEB-AELiAIBqAIDuAK40s-EBsACAdICJDQxNmNkNTNhLWM1MGItNGNlYS04YzljLWI1NzU1MGY1MWU1ZNg" TargetMode="External" /><Relationship Id="rId15" Type="http://schemas.openxmlformats.org/officeDocument/2006/relationships/hyperlink" Target="https://vahtatravel.ru/turkey/capadocia/" TargetMode="External" /><Relationship Id="rId16" Type="http://schemas.openxmlformats.org/officeDocument/2006/relationships/hyperlink" Target="https://tp.media/r?marker=163720&amp;p=3650&amp;u=https%3A%2F%2Fwww.booking.com%2Fhotel%2Ftr%2Fgoreme-guest-house.ru.html%3Flabel%3Dgen173nr-1FCAEoggI46AdIM1gEaMIBiAEBmAEhuAEXyAEM2AEB6AEB-AELiAIBqAIDuAKYp7-EBsACAdICJDUzYTE1YWYxLTg1ZTUtNDc4Yy05ZmE4LTBjZjEwMjRjNWRk" TargetMode="External" /><Relationship Id="rId17" Type="http://schemas.openxmlformats.org/officeDocument/2006/relationships/hyperlink" Target="https://vahtatravel.ru/turkey/erzurum/" TargetMode="External" /><Relationship Id="rId18" Type="http://schemas.openxmlformats.org/officeDocument/2006/relationships/hyperlink" Target="https://tp.media/r?marker=163720&amp;p=4115&amp;u=https%3A%2F%2Fsearch.hotellook.com%2Fhotels%3Fdestination%3DHotel%2BKervansaray%26%3D1%26checkIn%3D2021-05-05%26checkOut%3D2021-05-06%26adults%3D1%26language%3Dru%26currency%3Drub%26hotelId%3D47541508%26cityId%3D2" TargetMode="External" /><Relationship Id="rId19" Type="http://schemas.openxmlformats.org/officeDocument/2006/relationships/hyperlink" Target="https://tp.media/r?marker=163720&amp;p=3650&amp;u=https%3A%2F%2Fwww.booking.com%2Fhotel%2Ftr%2Fdosco.ru.html%3Faid%3D1167535%3Blabel%3D239829091388674%3Bsid%3Dc321bd9c4baafe660897119d53235da3%3Ball_sr_blocks%3D131994301_132583264_0_41_0%3Bcheckin%3D2021-06-16%3Bc" TargetMode="External" /><Relationship Id="rId20" Type="http://schemas.openxmlformats.org/officeDocument/2006/relationships/hyperlink" Target="https://tp.media/r?marker=163720&amp;p=3650&amp;u=https%3A%2F%2Fwww.booking.com%2Fhotel%2Ftr%2Fsv-business.ru.html%3Faid%3D1167535%3Blabel%3D239829091388674%3Bsid%3Dc321bd9c4baafe660897119d53235da3%3Ball_sr_blocks%3D23601101_88800605_0_41_0%3Bcheckin%3D2021-06-16" TargetMode="External" /><Relationship Id="rId21" Type="http://schemas.openxmlformats.org/officeDocument/2006/relationships/hyperlink" Target="https://vahtatravel.ru/turkey/diyarbakir/" TargetMode="External" /><Relationship Id="rId22" Type="http://schemas.openxmlformats.org/officeDocument/2006/relationships/hyperlink" Target="https://vahtatravel.ru/turkey/van/" TargetMode="External" /><Relationship Id="rId23" Type="http://schemas.openxmlformats.org/officeDocument/2006/relationships/hyperlink" Target="https://tp.media/r?marker=163720&amp;trs=136747&amp;p=4114&amp;u=https%3A%2F%2Fwww.aviasales.ru%2Fsearch%2FIST1512SSH1%3Frequest_source%3Dsearch_form%26expected_price_currency%3Drub%26expected_price_source%3Dcalendar%26payment_method%3Dall" TargetMode="External" /><Relationship Id="rId24" Type="http://schemas.openxmlformats.org/officeDocument/2006/relationships/hyperlink" Target="https://vahtatravel.ru/turkey/pamukkale/" TargetMode="External" /><Relationship Id="rId25" Type="http://schemas.openxmlformats.org/officeDocument/2006/relationships/hyperlink" Target="https://vahtatravel.ru/turkey/alania/" TargetMode="External" /><Relationship Id="rId26" Type="http://schemas.openxmlformats.org/officeDocument/2006/relationships/hyperlink" Target="https://vahtatravel.ru/turkey/antalia/" TargetMode="Externa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vahtatravel.ru/egypt/sharmelsheih/" TargetMode="External" /><Relationship Id="rId2" Type="http://schemas.openxmlformats.org/officeDocument/2006/relationships/hyperlink" Target="https://vahtatravel.ru/egypt/sharmelsheih/#:~:text=Amphoras%20Aqua%20Hotel%20(Ex.%20Shores%20Golden)" TargetMode="External" /><Relationship Id="rId3" Type="http://schemas.openxmlformats.org/officeDocument/2006/relationships/hyperlink" Target="https://vahtatravel.ru/egypt/cairo/#:~:text=%D1%81%D0%B0%D0%BC%D0%BE%D0%BC%20%D1%86%D0%B5%D0%BD%D1%82%D1%80%D0%B5%20%D0%B3%D0%BE%D1%80%D0%BE%D0%B4%D0%B0-,Gardenia%20Hostel.,-%D0%A3%D0%B4%D0%BE%D0%B1%D0%BD%D0%BE%D0%B5%20%D0%BC%D0%B5%D1%81%D1%82%D0%BE%D0%BF%" TargetMode="External" /><Relationship Id="rId4" Type="http://schemas.openxmlformats.org/officeDocument/2006/relationships/hyperlink" Target="https://vahtatravel.ru/egypt/alexandria/" TargetMode="External" /><Relationship Id="rId5" Type="http://schemas.openxmlformats.org/officeDocument/2006/relationships/hyperlink" Target="https://vahtatravel.ru/egypt/cairo/" TargetMode="External" /><Relationship Id="rId6" Type="http://schemas.openxmlformats.org/officeDocument/2006/relationships/hyperlink" Target="https://tp.media/r?marker=163720&amp;trs=136747&amp;p=3650&amp;u=https%3A%2F%2Fwww.booking.com%2Fhotel%2Feg%2Fphilipe-house.ru.html%3Flabel%3Dgen173nr-1DCAEoggI46AdIM1gEaMIBiAEBmAEhuAEXyAEM2AED6AEBiAIBqAIDuALImcGKBsACAdICJDQ0ZTFjMjRjLTJmZjEtNGVmZC1iZTdmLTE0MDFjMDMzZj" TargetMode="External" /><Relationship Id="rId7" Type="http://schemas.openxmlformats.org/officeDocument/2006/relationships/hyperlink" Target="https://tp.media/r?marker=163720&amp;p=3650&amp;u=https%3A%2F%2Fwww.booking.com%2Fhotel%2Feg%2Fel-mesala.ru.html%3Flabel%3Dgen173nr-1FCAEoggI46AdIM1gEaMIBiAEBmAEhuAEXyAEM2AEB6AEB-AELiAIBqAIDuAKO4LiEBsACAdICJGI4N2VjMTQ0LWQwNWItNDRjOC04MDI3LTczZjg0ODVhZThkZtgCBuACA" TargetMode="External" /><Relationship Id="rId8" Type="http://schemas.openxmlformats.org/officeDocument/2006/relationships/hyperlink" Target="https://vahtatravel.ru/egypt/asuan/" TargetMode="External" /><Relationship Id="rId9" Type="http://schemas.openxmlformats.org/officeDocument/2006/relationships/hyperlink" Target="https://vahtatravel.ru/egypt/luxor/" TargetMode="External" /><Relationship Id="rId10" Type="http://schemas.openxmlformats.org/officeDocument/2006/relationships/hyperlink" Target="https://tp.media/r?marker=163720&amp;p=3650&amp;u=https%3A%2F%2Fwww.booking.com%2Fhotel%2Feg%2Faunati-guesthouse.ru.html%3Flabel%3Dgen173nr-1FCAEoggI46AdIM1gEaMIBiAEBmAEhuAEXyAEM2AEB6AEB-AELiAIBqAIDuAKO4LiEBsACAdICJGI4N2VjMTQ0LWQwNWItNDRjOC04MDI3LTczZjg0ODVhZThkZ" TargetMode="External" /><Relationship Id="rId11" Type="http://schemas.openxmlformats.org/officeDocument/2006/relationships/hyperlink" Target="https://vahtatravel.ru/egypt/sharmelsheih/#:~:text=Amphoras%20Aqua%20Hotel%20(Ex.%20Shores%20Golden)" TargetMode="External" /><Relationship Id="rId12" Type="http://schemas.openxmlformats.org/officeDocument/2006/relationships/hyperlink" Target="https://tp.media/r?marker=163720&amp;trs=136747&amp;p=4114&amp;u=https%3A%2F%2Fwww.aviasales.ru%2Fsearch%2FSSH1512MOW1%3Frequest_source%3Dsearch_form%26expected_price_value%3D9653%26expected_price_currency%3Drub%26expected_price_source%3Dcalendar%26payment_method%3Da" TargetMode="Externa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="90" zoomScaleNormal="90" workbookViewId="0" topLeftCell="A12">
      <selection activeCell="C21" sqref="C21"/>
    </sheetView>
  </sheetViews>
  <sheetFormatPr defaultColWidth="9.140625" defaultRowHeight="15"/>
  <cols>
    <col min="1" max="1" width="21.421875" style="0" customWidth="1"/>
    <col min="2" max="2" width="11.28125" style="0" customWidth="1"/>
    <col min="3" max="3" width="10.7109375" style="20" customWidth="1"/>
    <col min="4" max="4" width="25.28125" style="0" customWidth="1"/>
    <col min="5" max="5" width="56.421875" style="0" customWidth="1"/>
    <col min="6" max="6" width="13.421875" style="0" customWidth="1"/>
    <col min="7" max="7" width="16.7109375" style="0" customWidth="1"/>
    <col min="8" max="8" width="15.140625" style="0" customWidth="1"/>
    <col min="9" max="9" width="33.00390625" style="0" customWidth="1"/>
  </cols>
  <sheetData>
    <row r="1" spans="1:9" ht="43.5">
      <c r="A1" s="7" t="s">
        <v>2</v>
      </c>
      <c r="B1" s="8" t="s">
        <v>15</v>
      </c>
      <c r="C1" s="8" t="s">
        <v>16</v>
      </c>
      <c r="D1" s="23" t="s">
        <v>14</v>
      </c>
      <c r="E1" s="7" t="s">
        <v>17</v>
      </c>
      <c r="F1" s="6" t="s">
        <v>19</v>
      </c>
      <c r="G1" s="8" t="s">
        <v>20</v>
      </c>
      <c r="H1" s="8" t="s">
        <v>21</v>
      </c>
      <c r="I1" s="23" t="s">
        <v>18</v>
      </c>
    </row>
    <row r="2" spans="1:9" s="28" customFormat="1" ht="15">
      <c r="A2" s="29" t="s">
        <v>27</v>
      </c>
      <c r="B2" s="14">
        <v>44517</v>
      </c>
      <c r="C2" s="25">
        <v>1</v>
      </c>
      <c r="D2" s="26"/>
      <c r="E2" s="53" t="s">
        <v>59</v>
      </c>
      <c r="F2" s="27">
        <v>12000</v>
      </c>
      <c r="G2" s="25"/>
      <c r="H2" s="25">
        <v>1000</v>
      </c>
      <c r="I2" s="24"/>
    </row>
    <row r="3" spans="1:9" s="11" customFormat="1" ht="45.5" customHeight="1">
      <c r="A3" s="61" t="s">
        <v>8</v>
      </c>
      <c r="B3" s="14">
        <f>B2+C2</f>
        <v>44518</v>
      </c>
      <c r="C3" s="12">
        <v>1</v>
      </c>
      <c r="D3" s="33" t="s">
        <v>58</v>
      </c>
      <c r="E3" s="12" t="s">
        <v>60</v>
      </c>
      <c r="F3" s="13"/>
      <c r="G3" s="12">
        <v>800</v>
      </c>
      <c r="H3" s="12">
        <v>2000</v>
      </c>
      <c r="I3" s="54" t="s">
        <v>61</v>
      </c>
    </row>
    <row r="4" spans="1:9" ht="43.5">
      <c r="A4" s="35" t="s">
        <v>9</v>
      </c>
      <c r="B4" s="14">
        <f>B3+C3</f>
        <v>44519</v>
      </c>
      <c r="C4" s="9">
        <v>5</v>
      </c>
      <c r="D4" s="33" t="s">
        <v>62</v>
      </c>
      <c r="E4" s="36" t="s">
        <v>64</v>
      </c>
      <c r="F4" s="9">
        <v>200</v>
      </c>
      <c r="G4" s="17">
        <v>9500</v>
      </c>
      <c r="H4" s="34">
        <v>8000</v>
      </c>
      <c r="I4" s="37" t="s">
        <v>37</v>
      </c>
    </row>
    <row r="5" spans="1:9" ht="116" customHeight="1">
      <c r="A5" s="44" t="s">
        <v>26</v>
      </c>
      <c r="B5" s="14">
        <f>B4+C4</f>
        <v>44524</v>
      </c>
      <c r="C5" s="9">
        <v>3</v>
      </c>
      <c r="D5" s="33" t="s">
        <v>63</v>
      </c>
      <c r="E5" s="36" t="s">
        <v>71</v>
      </c>
      <c r="F5" s="34">
        <v>1200</v>
      </c>
      <c r="G5" s="9">
        <v>2500</v>
      </c>
      <c r="H5" s="34">
        <v>6000</v>
      </c>
      <c r="I5" s="37" t="s">
        <v>65</v>
      </c>
    </row>
    <row r="6" spans="1:9" ht="66" customHeight="1">
      <c r="A6" s="44" t="s">
        <v>11</v>
      </c>
      <c r="B6" s="14">
        <f aca="true" t="shared" si="0" ref="B6:B19">B5+C5</f>
        <v>44527</v>
      </c>
      <c r="C6" s="9">
        <v>1</v>
      </c>
      <c r="D6" s="17" t="s">
        <v>29</v>
      </c>
      <c r="E6" s="36" t="s">
        <v>28</v>
      </c>
      <c r="F6" s="34">
        <v>1200</v>
      </c>
      <c r="G6" s="9">
        <v>1300</v>
      </c>
      <c r="H6" s="34">
        <v>2000</v>
      </c>
      <c r="I6" s="37" t="s">
        <v>66</v>
      </c>
    </row>
    <row r="7" spans="1:9" ht="33" customHeight="1">
      <c r="A7" s="31" t="s">
        <v>24</v>
      </c>
      <c r="B7" s="14">
        <f t="shared" si="0"/>
        <v>44528</v>
      </c>
      <c r="C7" s="9">
        <v>1</v>
      </c>
      <c r="D7" s="49" t="s">
        <v>31</v>
      </c>
      <c r="E7" s="50"/>
      <c r="F7" s="34">
        <v>1000</v>
      </c>
      <c r="G7" s="9"/>
      <c r="H7" s="34">
        <v>1000</v>
      </c>
      <c r="I7" s="36"/>
    </row>
    <row r="8" spans="1:10" ht="58">
      <c r="A8" s="35" t="s">
        <v>5</v>
      </c>
      <c r="B8" s="14">
        <f t="shared" si="0"/>
        <v>44529</v>
      </c>
      <c r="C8" s="34">
        <v>2</v>
      </c>
      <c r="D8" s="33" t="s">
        <v>67</v>
      </c>
      <c r="E8" s="36" t="s">
        <v>30</v>
      </c>
      <c r="F8" s="9"/>
      <c r="G8" s="9">
        <v>3700</v>
      </c>
      <c r="H8" s="34">
        <v>4000</v>
      </c>
      <c r="I8" s="37" t="s">
        <v>68</v>
      </c>
      <c r="J8" s="22"/>
    </row>
    <row r="9" spans="1:9" ht="23" customHeight="1">
      <c r="A9" s="30" t="s">
        <v>12</v>
      </c>
      <c r="B9" s="14">
        <f t="shared" si="0"/>
        <v>44531</v>
      </c>
      <c r="C9" s="34">
        <v>1</v>
      </c>
      <c r="D9" s="49" t="s">
        <v>70</v>
      </c>
      <c r="E9" s="50"/>
      <c r="F9" s="9">
        <v>1000</v>
      </c>
      <c r="G9" s="17"/>
      <c r="H9" s="34">
        <v>1000</v>
      </c>
      <c r="I9" s="10"/>
    </row>
    <row r="10" spans="1:9" ht="88" customHeight="1">
      <c r="A10" s="35" t="s">
        <v>6</v>
      </c>
      <c r="B10" s="14">
        <f t="shared" si="0"/>
        <v>44532</v>
      </c>
      <c r="C10" s="9">
        <v>1</v>
      </c>
      <c r="D10" s="33" t="s">
        <v>69</v>
      </c>
      <c r="E10" s="36" t="s">
        <v>54</v>
      </c>
      <c r="F10" s="9"/>
      <c r="G10" s="17">
        <v>3000</v>
      </c>
      <c r="H10" s="34">
        <v>2000</v>
      </c>
      <c r="I10" s="37" t="s">
        <v>57</v>
      </c>
    </row>
    <row r="11" spans="1:9" ht="58" customHeight="1">
      <c r="A11" s="35" t="s">
        <v>32</v>
      </c>
      <c r="B11" s="14">
        <f t="shared" si="0"/>
        <v>44533</v>
      </c>
      <c r="C11" s="9">
        <v>1</v>
      </c>
      <c r="D11" s="17" t="s">
        <v>33</v>
      </c>
      <c r="E11" s="36" t="s">
        <v>35</v>
      </c>
      <c r="F11" s="9">
        <v>100</v>
      </c>
      <c r="G11" s="17">
        <v>2800</v>
      </c>
      <c r="H11" s="34">
        <v>2000</v>
      </c>
      <c r="I11" s="37" t="s">
        <v>34</v>
      </c>
    </row>
    <row r="12" spans="1:9" ht="22.5" customHeight="1">
      <c r="A12" s="30" t="s">
        <v>23</v>
      </c>
      <c r="B12" s="14">
        <f t="shared" si="0"/>
        <v>44534</v>
      </c>
      <c r="C12" s="9">
        <v>1</v>
      </c>
      <c r="D12" s="49" t="s">
        <v>36</v>
      </c>
      <c r="E12" s="50"/>
      <c r="F12" s="9">
        <v>2300</v>
      </c>
      <c r="G12" s="17"/>
      <c r="H12" s="34"/>
      <c r="I12" s="36"/>
    </row>
    <row r="13" spans="1:9" ht="15">
      <c r="A13" s="35" t="s">
        <v>9</v>
      </c>
      <c r="B13" s="14">
        <f t="shared" si="0"/>
        <v>44535</v>
      </c>
      <c r="C13" s="9">
        <v>2</v>
      </c>
      <c r="D13" s="49" t="s">
        <v>44</v>
      </c>
      <c r="E13" s="50"/>
      <c r="F13" s="9"/>
      <c r="G13" s="17">
        <v>5000</v>
      </c>
      <c r="H13" s="34">
        <v>2000</v>
      </c>
      <c r="I13" s="37" t="s">
        <v>37</v>
      </c>
    </row>
    <row r="14" spans="1:9" ht="74" customHeight="1">
      <c r="A14" s="44" t="s">
        <v>22</v>
      </c>
      <c r="B14" s="14">
        <f t="shared" si="0"/>
        <v>44537</v>
      </c>
      <c r="C14" s="34">
        <v>2</v>
      </c>
      <c r="D14" s="17" t="s">
        <v>39</v>
      </c>
      <c r="E14" s="36" t="s">
        <v>40</v>
      </c>
      <c r="F14" s="9">
        <v>1000</v>
      </c>
      <c r="G14" s="34">
        <v>2200</v>
      </c>
      <c r="H14" s="9">
        <v>4000</v>
      </c>
      <c r="I14" s="43" t="s">
        <v>38</v>
      </c>
    </row>
    <row r="15" spans="1:9" ht="73" customHeight="1">
      <c r="A15" s="44" t="s">
        <v>41</v>
      </c>
      <c r="B15" s="14">
        <f t="shared" si="0"/>
        <v>44539</v>
      </c>
      <c r="C15" s="34">
        <v>1</v>
      </c>
      <c r="D15" s="17" t="s">
        <v>43</v>
      </c>
      <c r="E15" s="36" t="s">
        <v>46</v>
      </c>
      <c r="F15" s="9">
        <v>600</v>
      </c>
      <c r="G15" s="34">
        <v>1200</v>
      </c>
      <c r="H15" s="9">
        <v>2000</v>
      </c>
      <c r="I15" s="43" t="s">
        <v>45</v>
      </c>
    </row>
    <row r="16" spans="1:9" ht="43.5">
      <c r="A16" s="44" t="s">
        <v>42</v>
      </c>
      <c r="B16" s="14">
        <f t="shared" si="0"/>
        <v>44540</v>
      </c>
      <c r="C16" s="34">
        <v>1</v>
      </c>
      <c r="D16" s="39" t="s">
        <v>50</v>
      </c>
      <c r="E16" s="36" t="s">
        <v>51</v>
      </c>
      <c r="F16" s="9"/>
      <c r="G16" s="34">
        <v>1200</v>
      </c>
      <c r="H16" s="9">
        <v>3000</v>
      </c>
      <c r="I16" s="43" t="s">
        <v>45</v>
      </c>
    </row>
    <row r="17" spans="1:9" ht="15">
      <c r="A17" s="31" t="s">
        <v>25</v>
      </c>
      <c r="B17" s="14">
        <f t="shared" si="0"/>
        <v>44541</v>
      </c>
      <c r="C17" s="34">
        <v>1</v>
      </c>
      <c r="D17" s="51" t="s">
        <v>52</v>
      </c>
      <c r="E17" s="52"/>
      <c r="F17" s="9">
        <v>2100</v>
      </c>
      <c r="G17" s="34"/>
      <c r="H17" s="9">
        <v>1000</v>
      </c>
      <c r="I17" s="38"/>
    </row>
    <row r="18" spans="1:9" ht="114" customHeight="1">
      <c r="A18" s="44" t="s">
        <v>7</v>
      </c>
      <c r="B18" s="14">
        <f t="shared" si="0"/>
        <v>44542</v>
      </c>
      <c r="C18" s="34">
        <v>3</v>
      </c>
      <c r="D18" s="45" t="s">
        <v>55</v>
      </c>
      <c r="E18" s="45" t="s">
        <v>53</v>
      </c>
      <c r="F18" s="9"/>
      <c r="G18" s="34">
        <v>3300</v>
      </c>
      <c r="H18" s="9">
        <v>8000</v>
      </c>
      <c r="I18" s="43" t="s">
        <v>56</v>
      </c>
    </row>
    <row r="19" spans="1:9" ht="29">
      <c r="A19" s="31" t="s">
        <v>93</v>
      </c>
      <c r="B19" s="14">
        <f t="shared" si="0"/>
        <v>44545</v>
      </c>
      <c r="C19" s="34">
        <v>1</v>
      </c>
      <c r="D19" s="9" t="s">
        <v>80</v>
      </c>
      <c r="E19" s="37" t="s">
        <v>94</v>
      </c>
      <c r="F19" s="9">
        <v>7800</v>
      </c>
      <c r="G19" s="34"/>
      <c r="H19" s="9">
        <v>1000</v>
      </c>
      <c r="I19" s="38"/>
    </row>
    <row r="20" spans="1:9" ht="15">
      <c r="A20" s="40" t="s">
        <v>0</v>
      </c>
      <c r="B20" s="40"/>
      <c r="C20" s="41">
        <f>SUM(C2:C19)</f>
        <v>29</v>
      </c>
      <c r="D20" s="40"/>
      <c r="E20" s="42"/>
      <c r="F20" s="40">
        <f>SUM(F2:F19)</f>
        <v>30500</v>
      </c>
      <c r="G20" s="40">
        <f>SUM(G3:G18)</f>
        <v>36500</v>
      </c>
      <c r="H20" s="40">
        <f>SUM(H2:H19)</f>
        <v>50000</v>
      </c>
      <c r="I20" s="42">
        <f>SUM(F20:H20)</f>
        <v>117000</v>
      </c>
    </row>
    <row r="21" spans="1:9" ht="15">
      <c r="A21" s="2" t="s">
        <v>3</v>
      </c>
      <c r="B21" s="2">
        <f>I20</f>
        <v>117000</v>
      </c>
      <c r="C21" s="2"/>
      <c r="D21" s="2"/>
      <c r="E21" s="2"/>
      <c r="F21" s="3"/>
      <c r="G21" s="55"/>
      <c r="H21" s="55"/>
      <c r="I21" s="55"/>
    </row>
    <row r="22" spans="1:9" ht="15">
      <c r="A22" s="2" t="s">
        <v>47</v>
      </c>
      <c r="B22" s="2">
        <f>B26-B21</f>
        <v>383000</v>
      </c>
      <c r="C22" s="2"/>
      <c r="D22" s="2"/>
      <c r="E22" s="2"/>
      <c r="F22" s="3"/>
      <c r="G22" s="2"/>
      <c r="H22" s="2"/>
      <c r="I22" s="2"/>
    </row>
    <row r="23" spans="1:9" ht="14.5" customHeight="1">
      <c r="A23" s="2" t="s">
        <v>4</v>
      </c>
      <c r="B23" s="46">
        <f>B2</f>
        <v>44517</v>
      </c>
      <c r="C23" s="46"/>
      <c r="D23" s="2"/>
      <c r="E23" s="2"/>
      <c r="F23" s="3"/>
      <c r="G23" s="2"/>
      <c r="H23" s="2"/>
      <c r="I23" s="2"/>
    </row>
    <row r="24" spans="1:9" ht="15">
      <c r="A24" s="2" t="s">
        <v>1</v>
      </c>
      <c r="B24" s="46">
        <f>C20+B23</f>
        <v>44546</v>
      </c>
      <c r="C24" s="46"/>
      <c r="D24" s="2"/>
      <c r="E24" s="2"/>
      <c r="F24" s="3"/>
      <c r="G24" s="2"/>
      <c r="H24" s="2"/>
      <c r="I24" s="2"/>
    </row>
    <row r="25" spans="3:6" ht="15">
      <c r="C25"/>
      <c r="F25" s="1"/>
    </row>
    <row r="26" spans="1:6" ht="15">
      <c r="A26" t="s">
        <v>48</v>
      </c>
      <c r="B26">
        <v>500000</v>
      </c>
      <c r="C26"/>
      <c r="E26" t="s">
        <v>72</v>
      </c>
      <c r="F26" s="1"/>
    </row>
    <row r="27" spans="5:9" ht="15">
      <c r="E27" s="1" t="s">
        <v>73</v>
      </c>
      <c r="I27" s="1"/>
    </row>
    <row r="28" spans="5:9" ht="15">
      <c r="E28" s="1"/>
      <c r="I28" s="1"/>
    </row>
    <row r="29" spans="5:9" ht="15">
      <c r="E29" s="1"/>
      <c r="I29" s="1"/>
    </row>
    <row r="30" spans="5:9" ht="15">
      <c r="E30" s="1"/>
      <c r="I30" s="1"/>
    </row>
    <row r="31" spans="5:9" ht="15">
      <c r="E31" s="1"/>
      <c r="I31" s="1"/>
    </row>
    <row r="32" spans="5:9" ht="15">
      <c r="E32" s="1"/>
      <c r="I32" s="1"/>
    </row>
    <row r="33" spans="5:9" ht="15">
      <c r="E33" s="1"/>
      <c r="I33" s="1"/>
    </row>
    <row r="34" spans="5:9" ht="15">
      <c r="E34" s="1"/>
      <c r="I34" s="1"/>
    </row>
    <row r="35" spans="5:9" ht="15">
      <c r="E35" s="1"/>
      <c r="I35" s="1"/>
    </row>
    <row r="36" spans="5:9" ht="15">
      <c r="E36" s="1"/>
      <c r="I36" s="1"/>
    </row>
    <row r="37" spans="5:9" ht="15">
      <c r="E37" s="1"/>
      <c r="I37" s="1"/>
    </row>
    <row r="38" spans="5:9" ht="15">
      <c r="E38" s="1"/>
      <c r="I38" s="1"/>
    </row>
    <row r="39" spans="5:9" ht="15">
      <c r="E39" s="1"/>
      <c r="I39" s="1"/>
    </row>
    <row r="40" spans="5:9" ht="15">
      <c r="E40" s="1"/>
      <c r="I40" s="1"/>
    </row>
    <row r="41" spans="5:9" ht="15">
      <c r="E41" s="1"/>
      <c r="I41" s="1"/>
    </row>
    <row r="42" spans="5:9" ht="15">
      <c r="E42" s="1"/>
      <c r="I42" s="1"/>
    </row>
    <row r="43" spans="5:9" ht="15">
      <c r="E43" s="1"/>
      <c r="I43" s="1"/>
    </row>
    <row r="44" spans="5:9" ht="15">
      <c r="E44" s="1"/>
      <c r="I44" s="1"/>
    </row>
    <row r="45" spans="5:9" ht="15">
      <c r="E45" s="1"/>
      <c r="I45" s="1"/>
    </row>
    <row r="46" spans="5:9" ht="15">
      <c r="E46" s="1"/>
      <c r="I46" s="1"/>
    </row>
    <row r="47" spans="5:9" ht="15">
      <c r="E47" s="1"/>
      <c r="I47" s="1"/>
    </row>
    <row r="48" spans="5:9" ht="15">
      <c r="E48" s="1"/>
      <c r="I48" s="1"/>
    </row>
    <row r="49" spans="5:9" ht="15">
      <c r="E49" s="1"/>
      <c r="I49" s="1"/>
    </row>
    <row r="50" spans="5:9" ht="15">
      <c r="E50" s="1"/>
      <c r="I50" s="1"/>
    </row>
    <row r="51" spans="5:9" ht="15">
      <c r="E51" s="1"/>
      <c r="I51" s="1"/>
    </row>
    <row r="52" spans="5:9" ht="15">
      <c r="E52" s="1"/>
      <c r="I52" s="1"/>
    </row>
    <row r="53" spans="5:9" ht="15">
      <c r="E53" s="1"/>
      <c r="I53" s="1"/>
    </row>
    <row r="54" spans="5:9" ht="15">
      <c r="E54" s="1"/>
      <c r="I54" s="1"/>
    </row>
    <row r="55" spans="5:9" ht="15">
      <c r="E55" s="1"/>
      <c r="I55" s="1"/>
    </row>
    <row r="56" spans="5:9" ht="15">
      <c r="E56" s="1"/>
      <c r="I56" s="1"/>
    </row>
    <row r="57" spans="5:9" ht="15">
      <c r="E57" s="1"/>
      <c r="I57" s="1"/>
    </row>
    <row r="58" spans="5:9" ht="15">
      <c r="E58" s="1"/>
      <c r="I58" s="1"/>
    </row>
    <row r="59" spans="5:9" ht="15">
      <c r="E59" s="1"/>
      <c r="I59" s="1"/>
    </row>
    <row r="60" spans="5:9" ht="15">
      <c r="E60" s="1"/>
      <c r="I60" s="1"/>
    </row>
    <row r="61" spans="5:9" ht="15">
      <c r="E61" s="1"/>
      <c r="I61" s="1"/>
    </row>
    <row r="62" spans="5:9" ht="15">
      <c r="E62" s="1"/>
      <c r="I62" s="1"/>
    </row>
    <row r="63" spans="5:9" ht="15">
      <c r="E63" s="1"/>
      <c r="I63" s="1"/>
    </row>
    <row r="64" spans="5:9" ht="15">
      <c r="E64" s="1"/>
      <c r="I64" s="1"/>
    </row>
    <row r="65" spans="5:9" ht="15">
      <c r="E65" s="1"/>
      <c r="I65" s="1"/>
    </row>
    <row r="66" spans="5:9" ht="15">
      <c r="E66" s="1"/>
      <c r="I66" s="1"/>
    </row>
    <row r="67" spans="5:9" ht="15">
      <c r="E67" s="1"/>
      <c r="I67" s="1"/>
    </row>
    <row r="68" spans="5:9" ht="15">
      <c r="E68" s="1"/>
      <c r="I68" s="1"/>
    </row>
    <row r="69" spans="5:9" ht="15">
      <c r="E69" s="1"/>
      <c r="I69" s="1"/>
    </row>
    <row r="70" spans="5:9" ht="15">
      <c r="E70" s="1"/>
      <c r="I70" s="1"/>
    </row>
  </sheetData>
  <mergeCells count="5">
    <mergeCell ref="D13:E13"/>
    <mergeCell ref="D17:E17"/>
    <mergeCell ref="D7:E7"/>
    <mergeCell ref="D9:E9"/>
    <mergeCell ref="D12:E12"/>
  </mergeCells>
  <hyperlinks>
    <hyperlink ref="I11" r:id="rId1" display="https://tp.media/r?marker=163720&amp;trs=136747&amp;p=3650&amp;u=https%3A%2F%2Fsp.booking.com%2Fhotel%2Ftr%2Fzinciriye-otel.html%3Froom1%3DA%26lang%3Dru%26show_room%3D28084404_88794225_0_1_0%26selected_currency%3DRUB%26checkout%3D2021-09-23%26checkin%3D2021-09-22%26n"/>
    <hyperlink ref="A11" r:id="rId2" display="https://vahtatravel.ru/turkey/mardin"/>
    <hyperlink ref="I14" r:id="rId3" display="https://tp.media/r?marker=163720&amp;p=3650&amp;u=https%3A%2F%2Fwww.booking.com%2Fhotel%2Ftr%2Fmaritim.ru.html%3Faid%3D1167535%26label%3D239829091388674%26sid%3Dc321bd9c4baafe660897119d53235da3%26all_sr_blocks%3D24414807_142361740_0_33_0%26checkin%3D2021-05-20%26"/>
    <hyperlink ref="A15" r:id="rId4" display="https://vahtatravel.ru/turkey/kusadasi/"/>
    <hyperlink ref="I15" r:id="rId5" display="https://tp.media/r?marker=163720&amp;p=3650&amp;u=https%3A%2F%2Fwww.booking.com%2Fhotel%2Ftr%2Fselcuk-uygulama-oteli.ru.html%3Faid%3D1167535%3Blabel%3D239829091388674%3Bsid%3Dc321bd9c4baafe660897119d53235da3%3Ball_sr_blocks%3D156718002_295792592_1_1_0%3Bcheckin%253"/>
    <hyperlink ref="I16" r:id="rId6" display="https://tp.media/r?marker=163720&amp;p=3650&amp;u=https%3A%2F%2Fwww.booking.com%2Fhotel%2Ftr%2Fselcuk-uygulama-oteli.ru.html%3Faid%3D1167535%3Blabel%3D239829091388674%3Bsid%3Dc321bd9c4baafe660897119d53235da3%3Ball_sr_blocks%3D156718002_295792592_1_1_0%3Bcheckin%253"/>
    <hyperlink ref="A16" r:id="rId7" display="https://vahtatravel.ru/turkey/efes/"/>
    <hyperlink ref="A18" r:id="rId8" display="https://vahtatravel.ru/turkey/istanbul/"/>
    <hyperlink ref="I18" r:id="rId9" display="https://tp.media/r?marker=163720&amp;p=3650&amp;u=https%3A%2F%2Fwww.booking.com%2Fhotel%2Ftr%2Fthequeenhotel.ru.html%3Flabel%3Dgen173nr-1FCAEoggI46AdIM1gEaMIBiAEBmAEhuAEXyAEM2AEB6AEB-AELiAIBqAIDuALr1umEBsACAdICJDEzMDU0ZDY3LWE3NmYtNDM1MC04NDE2LTRhODFlN2UwZDEyN9gCB"/>
    <hyperlink ref="E2" r:id="rId10" display="https://tp.media/r?marker=163720&amp;trs=136747&amp;p=4114&amp;u=https%3A%2F%2Fwww.aviasales.ru%2Fsearch%2FMOW0511AYT20111%3Frequest_source%3Dsearch_form%26payment_method%3Dall"/>
    <hyperlink ref="I3" r:id="rId11" display="https://tp.media/r?marker=163720&amp;p=3650&amp;u=https%3A%2F%2Fwww.booking.com%2Fhotel%2Ftr%2Fantique-house-antalya-center.ru.html%3Flabel%3Dgen173nr-1FCAEoggI46AdIM1gEaMIBiAEBmAEhuAEXyAEM2AEB6AEB-AELiAIBqAIDuAK1hsqEBsACAdICJDI0NmQ2ZTBhLThiODMtNGQ4Yy04YjUyLWQ5ZT"/>
    <hyperlink ref="A4" r:id="rId12" display="https://vahtatravel.ru/turkey/alania/"/>
    <hyperlink ref="I4" r:id="rId13" display="https://tp.media/r?marker=163720&amp;p=3650&amp;u=https%3A%2F%2Fwww.booking.com%2Fhotel%2Ftr%2Fkleopatra-atlas.ru.html%3Flabel%3Dgen173nr-1FCAEoggI46AdIM1gEaMIBiAEBmAEhuAEXyAEM2AEB6AEB-AELiAIBqAIDuAK40s-EBsACAdICJDQxNmNkNTNhLWM1MGItNGNlYS04YzljLWI1NzU1MGY1MWU1ZNg"/>
    <hyperlink ref="I13" r:id="rId14" display="https://tp.media/r?marker=163720&amp;p=3650&amp;u=https%3A%2F%2Fwww.booking.com%2Fhotel%2Ftr%2Fkleopatra-atlas.ru.html%3Flabel%3Dgen173nr-1FCAEoggI46AdIM1gEaMIBiAEBmAEhuAEXyAEM2AEB6AEB-AELiAIBqAIDuAK40s-EBsACAdICJDQxNmNkNTNhLWM1MGItNGNlYS04YzljLWI1NzU1MGY1MWU1ZNg"/>
    <hyperlink ref="A5" r:id="rId15" display="https://vahtatravel.ru/turkey/capadocia/"/>
    <hyperlink ref="I5" r:id="rId16" display="https://tp.media/r?marker=163720&amp;p=3650&amp;u=https%3A%2F%2Fwww.booking.com%2Fhotel%2Ftr%2Fgoreme-guest-house.ru.html%3Flabel%3Dgen173nr-1FCAEoggI46AdIM1gEaMIBiAEBmAEhuAEXyAEM2AEB6AEB-AELiAIBqAIDuAKYp7-EBsACAdICJDUzYTE1YWYxLTg1ZTUtNDc4Yy05ZmE4LTBjZjEwMjRjNWRk"/>
    <hyperlink ref="A6" r:id="rId17" display="https://vahtatravel.ru/turkey/erzurum/"/>
    <hyperlink ref="I6" r:id="rId18" display="https://tp.media/r?marker=163720&amp;p=4115&amp;u=https%3A%2F%2Fsearch.hotellook.com%2Fhotels%3Fdestination%3DHotel%2BKervansaray%26%3D1%26checkIn%3D2021-05-05%26checkOut%3D2021-05-06%26adults%3D1%26language%3Dru%26currency%3Drub%26hotelId%3D47541508%26cityId%3D2"/>
    <hyperlink ref="I8" r:id="rId19" display="https://tp.media/r?marker=163720&amp;p=3650&amp;u=https%3A%2F%2Fwww.booking.com%2Fhotel%2Ftr%2Fdosco.ru.html%3Faid%3D1167535%3Blabel%3D239829091388674%3Bsid%3Dc321bd9c4baafe660897119d53235da3%3Ball_sr_blocks%3D131994301_132583264_0_41_0%3Bcheckin%3D2021-06-16%3Bc"/>
    <hyperlink ref="I10" r:id="rId20" display="https://tp.media/r?marker=163720&amp;p=3650&amp;u=https%3A%2F%2Fwww.booking.com%2Fhotel%2Ftr%2Fsv-business.ru.html%3Faid%3D1167535%3Blabel%3D239829091388674%3Bsid%3Dc321bd9c4baafe660897119d53235da3%3Ball_sr_blocks%3D23601101_88800605_0_41_0%3Bcheckin%3D2021-06-16"/>
    <hyperlink ref="A10" r:id="rId21" display="https://vahtatravel.ru/turkey/diyarbakir/"/>
    <hyperlink ref="A8" r:id="rId22" display="https://vahtatravel.ru/turkey/van/"/>
    <hyperlink ref="E19" r:id="rId23" display="Aviasales.ru Стамбул-Каир"/>
    <hyperlink ref="A14" r:id="rId24" display="https://vahtatravel.ru/turkey/pamukkale/"/>
    <hyperlink ref="A13" r:id="rId25" display="https://vahtatravel.ru/turkey/alania/"/>
    <hyperlink ref="A3" r:id="rId26" display="https://vahtatravel.ru/turkey/antalia/"/>
  </hyperlinks>
  <printOptions/>
  <pageMargins left="0.7" right="0.7" top="0.75" bottom="0.75" header="0.3" footer="0.3"/>
  <pageSetup horizontalDpi="600" verticalDpi="600" orientation="portrait" paperSize="9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90" zoomScaleNormal="90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11.28125" style="0" customWidth="1"/>
    <col min="3" max="3" width="11.28125" style="21" customWidth="1"/>
    <col min="4" max="4" width="17.8515625" style="0" customWidth="1"/>
    <col min="5" max="5" width="56.421875" style="0" customWidth="1"/>
    <col min="6" max="6" width="11.8515625" style="0" customWidth="1"/>
    <col min="7" max="8" width="15.8515625" style="0" customWidth="1"/>
    <col min="9" max="9" width="25.8515625" style="0" customWidth="1"/>
  </cols>
  <sheetData>
    <row r="1" spans="1:9" ht="29">
      <c r="A1" s="7" t="s">
        <v>2</v>
      </c>
      <c r="B1" s="8" t="s">
        <v>15</v>
      </c>
      <c r="C1" s="8" t="s">
        <v>16</v>
      </c>
      <c r="D1" s="6" t="s">
        <v>14</v>
      </c>
      <c r="E1" s="7" t="s">
        <v>17</v>
      </c>
      <c r="F1" s="6" t="s">
        <v>19</v>
      </c>
      <c r="G1" s="8" t="s">
        <v>20</v>
      </c>
      <c r="H1" s="8" t="s">
        <v>21</v>
      </c>
      <c r="I1" s="23" t="s">
        <v>18</v>
      </c>
    </row>
    <row r="2" spans="1:9" ht="29">
      <c r="A2" s="35" t="s">
        <v>77</v>
      </c>
      <c r="B2" s="14">
        <f>'Маршрут по Турции'!B24</f>
        <v>44546</v>
      </c>
      <c r="C2" s="9">
        <v>3</v>
      </c>
      <c r="D2" s="33"/>
      <c r="E2" s="31" t="s">
        <v>96</v>
      </c>
      <c r="F2" s="9"/>
      <c r="G2" s="15">
        <v>6200</v>
      </c>
      <c r="H2" s="34">
        <v>8000</v>
      </c>
      <c r="I2" s="58" t="s">
        <v>82</v>
      </c>
    </row>
    <row r="3" spans="1:9" ht="29">
      <c r="A3" s="30" t="s">
        <v>76</v>
      </c>
      <c r="B3" s="14">
        <f aca="true" t="shared" si="0" ref="B3:B10">B2+C2</f>
        <v>44549</v>
      </c>
      <c r="C3" s="9">
        <v>1</v>
      </c>
      <c r="D3" s="33"/>
      <c r="E3" s="31" t="s">
        <v>81</v>
      </c>
      <c r="F3" s="9">
        <v>1100</v>
      </c>
      <c r="G3" s="33"/>
      <c r="H3" s="34">
        <v>500</v>
      </c>
      <c r="I3" s="2"/>
    </row>
    <row r="4" spans="1:9" ht="87">
      <c r="A4" s="44" t="s">
        <v>10</v>
      </c>
      <c r="B4" s="14">
        <f t="shared" si="0"/>
        <v>44550</v>
      </c>
      <c r="C4" s="9">
        <v>2</v>
      </c>
      <c r="D4" s="33" t="s">
        <v>13</v>
      </c>
      <c r="E4" s="31" t="s">
        <v>97</v>
      </c>
      <c r="F4" s="9"/>
      <c r="G4" s="9">
        <v>1200</v>
      </c>
      <c r="H4" s="34">
        <v>6000</v>
      </c>
      <c r="I4" s="59" t="s">
        <v>83</v>
      </c>
    </row>
    <row r="5" spans="1:9" ht="58">
      <c r="A5" s="35" t="s">
        <v>74</v>
      </c>
      <c r="B5" s="14">
        <f t="shared" si="0"/>
        <v>44552</v>
      </c>
      <c r="C5" s="9">
        <v>2</v>
      </c>
      <c r="D5" s="9" t="s">
        <v>85</v>
      </c>
      <c r="E5" s="31" t="s">
        <v>98</v>
      </c>
      <c r="F5" s="9">
        <v>500</v>
      </c>
      <c r="G5" s="9">
        <v>1600</v>
      </c>
      <c r="H5" s="34">
        <v>3000</v>
      </c>
      <c r="I5" s="59" t="s">
        <v>84</v>
      </c>
    </row>
    <row r="6" spans="1:9" ht="72.5">
      <c r="A6" s="35" t="s">
        <v>75</v>
      </c>
      <c r="B6" s="14">
        <f t="shared" si="0"/>
        <v>44554</v>
      </c>
      <c r="C6" s="9">
        <v>2</v>
      </c>
      <c r="D6" s="9" t="s">
        <v>87</v>
      </c>
      <c r="E6" s="31" t="s">
        <v>99</v>
      </c>
      <c r="F6" s="9">
        <v>1000</v>
      </c>
      <c r="G6" s="9">
        <v>2100</v>
      </c>
      <c r="H6" s="34">
        <v>6000</v>
      </c>
      <c r="I6" s="59" t="s">
        <v>86</v>
      </c>
    </row>
    <row r="7" spans="1:9" ht="58">
      <c r="A7" s="35" t="s">
        <v>49</v>
      </c>
      <c r="B7" s="14">
        <f t="shared" si="0"/>
        <v>44556</v>
      </c>
      <c r="C7" s="9">
        <v>2</v>
      </c>
      <c r="D7" s="9" t="s">
        <v>88</v>
      </c>
      <c r="E7" s="31" t="s">
        <v>100</v>
      </c>
      <c r="F7" s="9">
        <v>400</v>
      </c>
      <c r="G7" s="9">
        <v>2000</v>
      </c>
      <c r="H7" s="34">
        <v>6000</v>
      </c>
      <c r="I7" s="59" t="s">
        <v>89</v>
      </c>
    </row>
    <row r="8" spans="1:9" ht="32.5" customHeight="1">
      <c r="A8" s="30" t="s">
        <v>78</v>
      </c>
      <c r="B8" s="14">
        <f t="shared" si="0"/>
        <v>44558</v>
      </c>
      <c r="C8" s="9">
        <v>2</v>
      </c>
      <c r="D8" s="49" t="s">
        <v>91</v>
      </c>
      <c r="E8" s="50"/>
      <c r="F8" s="33">
        <v>2000</v>
      </c>
      <c r="G8" s="12">
        <v>1400</v>
      </c>
      <c r="H8" s="34">
        <v>1000</v>
      </c>
      <c r="I8" s="34" t="s">
        <v>90</v>
      </c>
    </row>
    <row r="9" spans="1:9" s="11" customFormat="1" ht="29">
      <c r="A9" s="16" t="s">
        <v>77</v>
      </c>
      <c r="B9" s="14">
        <f t="shared" si="0"/>
        <v>44560</v>
      </c>
      <c r="C9" s="12">
        <v>3</v>
      </c>
      <c r="D9" s="32"/>
      <c r="E9" s="16" t="s">
        <v>92</v>
      </c>
      <c r="F9" s="13">
        <v>1000</v>
      </c>
      <c r="G9" s="12">
        <v>10000</v>
      </c>
      <c r="H9" s="12">
        <v>5000</v>
      </c>
      <c r="I9" s="58" t="s">
        <v>82</v>
      </c>
    </row>
    <row r="10" spans="1:9" ht="54" customHeight="1">
      <c r="A10" s="30" t="s">
        <v>79</v>
      </c>
      <c r="B10" s="14">
        <f t="shared" si="0"/>
        <v>44563</v>
      </c>
      <c r="C10" s="9">
        <v>1</v>
      </c>
      <c r="D10" s="9"/>
      <c r="E10" s="44" t="s">
        <v>95</v>
      </c>
      <c r="F10" s="9">
        <v>9000</v>
      </c>
      <c r="G10" s="56"/>
      <c r="H10" s="57">
        <v>1000</v>
      </c>
      <c r="I10" s="34"/>
    </row>
    <row r="11" spans="1:9" ht="15">
      <c r="A11" s="4" t="s">
        <v>0</v>
      </c>
      <c r="B11" s="4"/>
      <c r="C11" s="19">
        <f>SUM(C2:C10)</f>
        <v>18</v>
      </c>
      <c r="D11" s="4"/>
      <c r="E11" s="5"/>
      <c r="F11" s="4">
        <f>SUM(F2:F10)</f>
        <v>15000</v>
      </c>
      <c r="G11" s="4">
        <f>SUM(G2:G10)</f>
        <v>24500</v>
      </c>
      <c r="H11" s="4">
        <f>SUM(H2:H10)</f>
        <v>36500</v>
      </c>
      <c r="I11" s="4">
        <f>SUM(F11:H11)</f>
        <v>76000</v>
      </c>
    </row>
    <row r="12" spans="1:9" ht="15">
      <c r="A12" s="2" t="s">
        <v>3</v>
      </c>
      <c r="B12" s="34">
        <f>I11+'Маршрут по Турции'!B21</f>
        <v>193000</v>
      </c>
      <c r="C12" s="18"/>
      <c r="D12" s="2"/>
      <c r="E12" s="3"/>
      <c r="F12" s="2"/>
      <c r="G12" s="2"/>
      <c r="H12" s="2"/>
      <c r="I12" s="2"/>
    </row>
    <row r="13" spans="1:9" ht="15">
      <c r="A13" s="2" t="s">
        <v>47</v>
      </c>
      <c r="B13" s="34">
        <f>'Маршрут по Турции'!B26-'Маршрут по Египту'!B12</f>
        <v>307000</v>
      </c>
      <c r="C13" s="18"/>
      <c r="D13" s="2"/>
      <c r="E13" s="2"/>
      <c r="F13" s="3"/>
      <c r="G13" s="2"/>
      <c r="H13" s="2"/>
      <c r="I13" s="2"/>
    </row>
    <row r="14" spans="1:9" ht="15">
      <c r="A14" s="2" t="s">
        <v>4</v>
      </c>
      <c r="B14" s="60">
        <f>B2</f>
        <v>44546</v>
      </c>
      <c r="C14" s="18"/>
      <c r="D14" s="2"/>
      <c r="E14" s="3"/>
      <c r="F14" s="2"/>
      <c r="G14" s="2"/>
      <c r="H14" s="2"/>
      <c r="I14" s="2"/>
    </row>
    <row r="15" spans="1:9" ht="15">
      <c r="A15" s="2" t="s">
        <v>1</v>
      </c>
      <c r="B15" s="60">
        <f>B14+C11</f>
        <v>44564</v>
      </c>
      <c r="C15" s="18"/>
      <c r="D15" s="2"/>
      <c r="E15" s="3"/>
      <c r="F15" s="2"/>
      <c r="G15" s="2"/>
      <c r="H15" s="2"/>
      <c r="I15" s="2"/>
    </row>
    <row r="16" ht="15">
      <c r="E16" s="1"/>
    </row>
    <row r="17" ht="15">
      <c r="E17" s="1"/>
    </row>
    <row r="18" ht="15">
      <c r="E18" s="1"/>
    </row>
    <row r="19" spans="5:7" ht="15">
      <c r="E19" s="47"/>
      <c r="F19" s="48"/>
      <c r="G19" s="48"/>
    </row>
    <row r="20" ht="15">
      <c r="E20" s="1"/>
    </row>
    <row r="21" ht="15">
      <c r="E21" s="1"/>
    </row>
    <row r="22" ht="15">
      <c r="E22" s="1"/>
    </row>
    <row r="23" ht="15">
      <c r="E23" s="1"/>
    </row>
    <row r="24" ht="15">
      <c r="E24" s="1"/>
    </row>
    <row r="25" ht="15">
      <c r="E25" s="1"/>
    </row>
    <row r="26" ht="15">
      <c r="E26" s="1"/>
    </row>
    <row r="27" ht="15">
      <c r="E27" s="1"/>
    </row>
    <row r="28" ht="15">
      <c r="E28" s="1"/>
    </row>
    <row r="29" ht="15">
      <c r="E29" s="1"/>
    </row>
    <row r="30" ht="15">
      <c r="E30" s="1"/>
    </row>
    <row r="31" ht="15">
      <c r="E31" s="1"/>
    </row>
    <row r="32" ht="15">
      <c r="E32" s="1"/>
    </row>
    <row r="33" ht="15">
      <c r="E33" s="1"/>
    </row>
    <row r="34" ht="15">
      <c r="E34" s="1"/>
    </row>
    <row r="35" ht="15">
      <c r="E35" s="1"/>
    </row>
    <row r="36" ht="15">
      <c r="E36" s="1"/>
    </row>
    <row r="37" ht="15">
      <c r="E37" s="1"/>
    </row>
    <row r="38" ht="15">
      <c r="E38" s="1"/>
    </row>
    <row r="39" ht="15">
      <c r="E39" s="1"/>
    </row>
    <row r="40" ht="15">
      <c r="E40" s="1"/>
    </row>
    <row r="41" ht="15">
      <c r="E41" s="1"/>
    </row>
    <row r="42" ht="15">
      <c r="E42" s="1"/>
    </row>
    <row r="43" ht="15">
      <c r="E43" s="1"/>
    </row>
    <row r="44" ht="15">
      <c r="E44" s="1"/>
    </row>
    <row r="45" ht="15">
      <c r="E45" s="1"/>
    </row>
    <row r="46" ht="15">
      <c r="E46" s="1"/>
    </row>
    <row r="47" ht="15">
      <c r="E47" s="1"/>
    </row>
    <row r="48" ht="15">
      <c r="E48" s="1"/>
    </row>
    <row r="49" ht="15">
      <c r="E49" s="1"/>
    </row>
    <row r="50" ht="15">
      <c r="E50" s="1"/>
    </row>
    <row r="51" ht="15">
      <c r="E51" s="1"/>
    </row>
    <row r="52" ht="15">
      <c r="E52" s="1"/>
    </row>
    <row r="53" ht="15">
      <c r="E53" s="1"/>
    </row>
    <row r="54" ht="15">
      <c r="E54" s="1"/>
    </row>
    <row r="55" ht="15">
      <c r="E55" s="1"/>
    </row>
    <row r="56" ht="15">
      <c r="E56" s="1"/>
    </row>
    <row r="57" ht="15">
      <c r="E57" s="1"/>
    </row>
    <row r="58" ht="15">
      <c r="E58" s="1"/>
    </row>
    <row r="59" ht="15">
      <c r="E59" s="1"/>
    </row>
    <row r="60" ht="15">
      <c r="E60" s="1"/>
    </row>
    <row r="61" ht="15">
      <c r="E61" s="1"/>
    </row>
    <row r="62" ht="15">
      <c r="E62" s="1"/>
    </row>
    <row r="63" ht="15">
      <c r="E63" s="1"/>
    </row>
    <row r="64" ht="15">
      <c r="E64" s="1"/>
    </row>
    <row r="65" ht="15">
      <c r="E65" s="1"/>
    </row>
    <row r="66" ht="15">
      <c r="E66" s="1"/>
    </row>
  </sheetData>
  <mergeCells count="2">
    <mergeCell ref="E19:G19"/>
    <mergeCell ref="D8:E8"/>
  </mergeCells>
  <hyperlinks>
    <hyperlink ref="A2" r:id="rId1" display="https://vahtatravel.ru/egypt/sharmelsheih/"/>
    <hyperlink ref="I2" r:id="rId2" display="https://vahtatravel.ru/egypt/sharmelsheih/#:~:text=Amphoras%20Aqua%20Hotel%20(Ex.%20Shores%20Golden)"/>
    <hyperlink ref="I4" r:id="rId3" display="https://vahtatravel.ru/egypt/cairo/#:~:text=%D1%81%D0%B0%D0%BC%D0%BE%D0%BC%20%D1%86%D0%B5%D0%BD%D1%82%D1%80%D0%B5%20%D0%B3%D0%BE%D1%80%D0%BE%D0%B4%D0%B0-,Gardenia%20Hostel.,-%D0%A3%D0%B4%D0%BE%D0%B1%D0%BD%D0%BE%D0%B5%20%D0%BC%D0%B5%D1%81%D1%82%D0%BE%D0%BF%"/>
    <hyperlink ref="A5" r:id="rId4" display="https://vahtatravel.ru/egypt/alexandria/"/>
    <hyperlink ref="A4" r:id="rId5" display="https://vahtatravel.ru/egypt/cairo/"/>
    <hyperlink ref="I5" r:id="rId6" display="https://tp.media/r?marker=163720&amp;trs=136747&amp;p=3650&amp;u=https%3A%2F%2Fwww.booking.com%2Fhotel%2Feg%2Fphilipe-house.ru.html%3Flabel%3Dgen173nr-1DCAEoggI46AdIM1gEaMIBiAEBmAEhuAEXyAEM2AED6AEBiAIBqAIDuALImcGKBsACAdICJDQ0ZTFjMjRjLTJmZjEtNGVmZC1iZTdmLTE0MDFjMDMzZj"/>
    <hyperlink ref="I6" r:id="rId7" display="https://tp.media/r?marker=163720&amp;p=3650&amp;u=https%3A%2F%2Fwww.booking.com%2Fhotel%2Feg%2Fel-mesala.ru.html%3Flabel%3Dgen173nr-1FCAEoggI46AdIM1gEaMIBiAEBmAEhuAEXyAEM2AEB6AEB-AELiAIBqAIDuAKO4LiEBsACAdICJGI4N2VjMTQ0LWQwNWItNDRjOC04MDI3LTczZjg0ODVhZThkZtgCBuACA"/>
    <hyperlink ref="A7" r:id="rId8" display="https://vahtatravel.ru/egypt/asuan/"/>
    <hyperlink ref="A6" r:id="rId9" display="https://vahtatravel.ru/egypt/luxor/"/>
    <hyperlink ref="I7" r:id="rId10" display="https://tp.media/r?marker=163720&amp;p=3650&amp;u=https%3A%2F%2Fwww.booking.com%2Fhotel%2Feg%2Faunati-guesthouse.ru.html%3Flabel%3Dgen173nr-1FCAEoggI46AdIM1gEaMIBiAEBmAEhuAEXyAEM2AEB6AEB-AELiAIBqAIDuAKO4LiEBsACAdICJGI4N2VjMTQ0LWQwNWItNDRjOC04MDI3LTczZjg0ODVhZThkZ"/>
    <hyperlink ref="I9" r:id="rId11" display="https://vahtatravel.ru/egypt/sharmelsheih/#:~:text=Amphoras%20Aqua%20Hotel%20(Ex.%20Shores%20Golden)"/>
    <hyperlink ref="E10" r:id="rId12" display="https://tp.media/r?marker=163720&amp;trs=136747&amp;p=4114&amp;u=https%3A%2F%2Fwww.aviasales.ru%2Fsearch%2FSSH1512MOW1%3Frequest_source%3Dsearch_form%26expected_price_value%3D9653%26expected_price_currency%3Drub%26expected_price_source%3Dcalendar%26payment_method%3Da"/>
  </hyperlinks>
  <printOptions/>
  <pageMargins left="0.7" right="0.7" top="0.75" bottom="0.75" header="0.3" footer="0.3"/>
  <pageSetup horizontalDpi="600" verticalDpi="600"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 Патраков</cp:lastModifiedBy>
  <dcterms:created xsi:type="dcterms:W3CDTF">2019-01-25T10:48:22Z</dcterms:created>
  <dcterms:modified xsi:type="dcterms:W3CDTF">2021-09-27T09:27:59Z</dcterms:modified>
  <cp:category/>
  <cp:version/>
  <cp:contentType/>
  <cp:contentStatus/>
</cp:coreProperties>
</file>